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Ирина Робертовна\Desktop\"/>
    </mc:Choice>
  </mc:AlternateContent>
  <bookViews>
    <workbookView xWindow="0" yWindow="0" windowWidth="28800" windowHeight="12345"/>
  </bookViews>
  <sheets>
    <sheet name="протокол" sheetId="2" r:id="rId1"/>
  </sheets>
  <definedNames>
    <definedName name="Excel_BuiltIn__FilterDatabase" localSheetId="0">протокол!$A$8:$H$8</definedName>
    <definedName name="школы">#REF!</definedName>
  </definedNames>
  <calcPr calcId="162913"/>
</workbook>
</file>

<file path=xl/calcChain.xml><?xml version="1.0" encoding="utf-8"?>
<calcChain xmlns="http://schemas.openxmlformats.org/spreadsheetml/2006/main">
  <c r="F6" i="2" l="1"/>
  <c r="G29" i="2" s="1"/>
  <c r="G26" i="2" l="1"/>
  <c r="G14" i="2"/>
  <c r="G24" i="2"/>
  <c r="G17" i="2"/>
  <c r="G19" i="2"/>
  <c r="G13" i="2"/>
  <c r="G31" i="2"/>
  <c r="G12" i="2"/>
  <c r="G11" i="2"/>
  <c r="G10" i="2"/>
  <c r="G9" i="2"/>
  <c r="G16" i="2"/>
  <c r="G30" i="2"/>
  <c r="G25" i="2"/>
  <c r="G27" i="2"/>
  <c r="G23" i="2"/>
  <c r="G21" i="2"/>
  <c r="G28" i="2"/>
  <c r="G22" i="2"/>
  <c r="G18" i="2"/>
  <c r="G15" i="2"/>
  <c r="G20" i="2"/>
  <c r="G4" i="2"/>
</calcChain>
</file>

<file path=xl/sharedStrings.xml><?xml version="1.0" encoding="utf-8"?>
<sst xmlns="http://schemas.openxmlformats.org/spreadsheetml/2006/main" count="118" uniqueCount="72">
  <si>
    <t>ПРЕДМЕТ</t>
  </si>
  <si>
    <t>английский язык</t>
  </si>
  <si>
    <t>класс</t>
  </si>
  <si>
    <t>средний процент выполнения заданий</t>
  </si>
  <si>
    <t>максимальное кол-во баллов за тур(этап)</t>
  </si>
  <si>
    <t>№ пп</t>
  </si>
  <si>
    <t>Фамилия, имя
участника</t>
  </si>
  <si>
    <t>ОО (выбирается из 
раскрывающегося списка)</t>
  </si>
  <si>
    <t>теоретический
тур</t>
  </si>
  <si>
    <t>практический
тур</t>
  </si>
  <si>
    <t>Набранная
сумма
баллов</t>
  </si>
  <si>
    <t>Коротких Светлана</t>
  </si>
  <si>
    <t>Верхнесинячихинская СОШ №2</t>
  </si>
  <si>
    <t>Колчина Софья</t>
  </si>
  <si>
    <t>Верхнесинячихинская СОШ №3</t>
  </si>
  <si>
    <t>Савчина Эвелина</t>
  </si>
  <si>
    <t>Кайогородов</t>
  </si>
  <si>
    <t>Осмехина Диана</t>
  </si>
  <si>
    <t>Булатова Алина</t>
  </si>
  <si>
    <t>Пятыгина Яна</t>
  </si>
  <si>
    <t>Воинков Роман</t>
  </si>
  <si>
    <t>Нижнесинячихиинская ООШ</t>
  </si>
  <si>
    <t>Устинова Варвара</t>
  </si>
  <si>
    <t>Левашов Михаил</t>
  </si>
  <si>
    <t>Гордийчук Софья</t>
  </si>
  <si>
    <t xml:space="preserve">Бычков Костя </t>
  </si>
  <si>
    <t>Деевская СОШ</t>
  </si>
  <si>
    <t>Доронин Еремей</t>
  </si>
  <si>
    <t>Махнева Виктория</t>
  </si>
  <si>
    <t>Галиева Амина</t>
  </si>
  <si>
    <t>Арамашевская СОШ</t>
  </si>
  <si>
    <t>Жлолбова Илона</t>
  </si>
  <si>
    <t>Шваб Дарья</t>
  </si>
  <si>
    <t>Ясашинская ООШ</t>
  </si>
  <si>
    <t>Черемных Вячеслав</t>
  </si>
  <si>
    <t>Невьянская СОШ</t>
  </si>
  <si>
    <t>Галышева Анна</t>
  </si>
  <si>
    <t>Коптеловская СОШ</t>
  </si>
  <si>
    <t>Кузьминых Ева</t>
  </si>
  <si>
    <t>Галышева Елизавета</t>
  </si>
  <si>
    <t>Татаринова Алина</t>
  </si>
  <si>
    <t>Останинская СОШ</t>
  </si>
  <si>
    <t>Тонкушин Павел</t>
  </si>
  <si>
    <t>Ялунинская СОШ</t>
  </si>
  <si>
    <t>Рыбкина Мария</t>
  </si>
  <si>
    <t>Костинская СОШ</t>
  </si>
  <si>
    <t>Самоцветская СОШ</t>
  </si>
  <si>
    <t>Голубковская СОШ</t>
  </si>
  <si>
    <t>Клевакинская ООШ</t>
  </si>
  <si>
    <t>Бубчиковская СОШ</t>
  </si>
  <si>
    <t>Председатель жюри:</t>
  </si>
  <si>
    <t>ФИО (полностью)</t>
  </si>
  <si>
    <t>ОО (выбрать из списка)</t>
  </si>
  <si>
    <t>Член жюри:</t>
  </si>
  <si>
    <t>ОО(выбрать из списка)</t>
  </si>
  <si>
    <t>Дата заполнения протокола</t>
  </si>
  <si>
    <t>Гаранинская ООШ</t>
  </si>
  <si>
    <t>Ельничная ООШ</t>
  </si>
  <si>
    <t>Заринская СОШ</t>
  </si>
  <si>
    <t>Кировская СОШ</t>
  </si>
  <si>
    <t>Телегина Ольга Александровна</t>
  </si>
  <si>
    <t>СТАТУС</t>
  </si>
  <si>
    <t>доля,%</t>
  </si>
  <si>
    <t>Протоколмуниципального этапа муниципальной олимпиады школьников начальных классов 2023/2024 уч.год.</t>
  </si>
  <si>
    <t>Соболева Е.М.</t>
  </si>
  <si>
    <t>ОТСУТСТВУЮЩИЕ:</t>
  </si>
  <si>
    <t xml:space="preserve"> Попов Степан</t>
  </si>
  <si>
    <t>ПОБЕДИТЕЛЬ</t>
  </si>
  <si>
    <t>ПРИЗЕР-2</t>
  </si>
  <si>
    <t>ПРИЗЕР-3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</si>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</sst>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"/>
  </numFmts>
  <fonts count="10" x14ac:knownFonts="1">
    <font>
      <sz val="11"/>
      <color indexed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29"/>
        <bgColor indexed="45"/>
      </patternFill>
    </fill>
    <fill>
      <patternFill patternType="solid">
        <fgColor indexed="31"/>
        <bgColor indexed="22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29"/>
      </patternFill>
    </fill>
  </fills>
  <borders count="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9" fontId="8" fillId="0" borderId="0" applyFill="0" applyBorder="0" applyAlignment="0" applyProtection="0"/>
  </cellStyleXfs>
  <cellXfs count="48">
    <xf numFmtId="0" fontId="0" fillId="0" borderId="0" xfId="0"/>
    <xf numFmtId="0" fontId="0" fillId="0" borderId="0" xfId="0" applyBorder="1"/>
    <xf numFmtId="0" fontId="0" fillId="0" borderId="0" xfId="0" applyFill="1"/>
    <xf numFmtId="0" fontId="1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0" borderId="0" xfId="0" applyFont="1"/>
    <xf numFmtId="0" fontId="2" fillId="0" borderId="0" xfId="0" applyFont="1" applyAlignment="1">
      <alignment horizontal="right"/>
    </xf>
    <xf numFmtId="0" fontId="1" fillId="2" borderId="4" xfId="0" applyFont="1" applyFill="1" applyBorder="1"/>
    <xf numFmtId="0" fontId="2" fillId="0" borderId="0" xfId="0" applyFont="1" applyAlignment="1"/>
    <xf numFmtId="0" fontId="3" fillId="0" borderId="0" xfId="0" applyFont="1" applyAlignment="1">
      <alignment vertical="top"/>
    </xf>
    <xf numFmtId="9" fontId="2" fillId="3" borderId="0" xfId="1" applyFont="1" applyFill="1" applyBorder="1" applyAlignment="1" applyProtection="1">
      <protection hidden="1"/>
    </xf>
    <xf numFmtId="0" fontId="2" fillId="0" borderId="0" xfId="0" applyFont="1" applyFill="1" applyProtection="1">
      <protection hidden="1"/>
    </xf>
    <xf numFmtId="0" fontId="4" fillId="0" borderId="0" xfId="0" applyFont="1" applyFill="1" applyAlignment="1">
      <alignment horizontal="right"/>
    </xf>
    <xf numFmtId="0" fontId="2" fillId="2" borderId="4" xfId="0" applyFont="1" applyFill="1" applyBorder="1"/>
    <xf numFmtId="0" fontId="2" fillId="4" borderId="4" xfId="0" applyFont="1" applyFill="1" applyBorder="1" applyProtection="1"/>
    <xf numFmtId="0" fontId="2" fillId="0" borderId="0" xfId="0" applyFont="1" applyFill="1"/>
    <xf numFmtId="0" fontId="5" fillId="0" borderId="0" xfId="0" applyFont="1" applyFill="1" applyAlignment="1">
      <alignment horizontal="right"/>
    </xf>
    <xf numFmtId="0" fontId="2" fillId="0" borderId="0" xfId="0" applyFont="1" applyFill="1" applyBorder="1"/>
    <xf numFmtId="0" fontId="2" fillId="0" borderId="0" xfId="0" applyFont="1" applyFill="1" applyBorder="1" applyProtection="1"/>
    <xf numFmtId="0" fontId="2" fillId="5" borderId="5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textRotation="90" wrapText="1"/>
    </xf>
    <xf numFmtId="0" fontId="5" fillId="4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 vertical="center"/>
    </xf>
    <xf numFmtId="0" fontId="0" fillId="0" borderId="5" xfId="0" applyFont="1" applyBorder="1"/>
    <xf numFmtId="0" fontId="0" fillId="4" borderId="5" xfId="0" applyFont="1" applyFill="1" applyBorder="1"/>
    <xf numFmtId="9" fontId="0" fillId="6" borderId="5" xfId="1" applyFont="1" applyFill="1" applyBorder="1" applyAlignment="1" applyProtection="1">
      <protection hidden="1"/>
    </xf>
    <xf numFmtId="0" fontId="0" fillId="0" borderId="0" xfId="0" applyFont="1"/>
    <xf numFmtId="0" fontId="0" fillId="0" borderId="0" xfId="0" applyFont="1" applyBorder="1"/>
    <xf numFmtId="0" fontId="0" fillId="0" borderId="0" xfId="0" applyFont="1" applyFill="1"/>
    <xf numFmtId="0" fontId="0" fillId="2" borderId="0" xfId="0" applyFont="1" applyFill="1"/>
    <xf numFmtId="0" fontId="0" fillId="2" borderId="0" xfId="0" applyFont="1" applyFill="1" applyBorder="1"/>
    <xf numFmtId="0" fontId="0" fillId="0" borderId="0" xfId="0" applyFont="1" applyFill="1" applyAlignment="1"/>
    <xf numFmtId="0" fontId="0" fillId="0" borderId="0" xfId="0" applyFont="1" applyAlignment="1"/>
    <xf numFmtId="164" fontId="0" fillId="2" borderId="0" xfId="0" applyNumberFormat="1" applyFont="1" applyFill="1"/>
    <xf numFmtId="0" fontId="7" fillId="0" borderId="0" xfId="0" applyFont="1"/>
    <xf numFmtId="0" fontId="9" fillId="0" borderId="0" xfId="0" applyFont="1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0" fillId="0" borderId="5" xfId="0" applyFont="1" applyFill="1" applyBorder="1"/>
    <xf numFmtId="0" fontId="0" fillId="0" borderId="7" xfId="0" applyFont="1" applyBorder="1"/>
    <xf numFmtId="0" fontId="0" fillId="7" borderId="0" xfId="0" applyFont="1" applyFill="1" applyBorder="1"/>
    <xf numFmtId="9" fontId="0" fillId="8" borderId="0" xfId="1" applyFont="1" applyFill="1" applyBorder="1" applyAlignment="1" applyProtection="1">
      <protection hidden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H170"/>
  <sheetViews>
    <sheetView tabSelected="1" workbookViewId="0">
      <pane xSplit="1" ySplit="8" topLeftCell="B27" activePane="bottomRight" state="frozen"/>
      <selection pane="topRight" activeCell="B1" sqref="B1"/>
      <selection pane="bottomLeft" activeCell="A90" sqref="A90"/>
      <selection pane="bottomRight" activeCell="K38" sqref="K38"/>
    </sheetView>
  </sheetViews>
  <sheetFormatPr defaultRowHeight="15" x14ac:dyDescent="0.25"/>
  <cols>
    <col min="1" max="1" width="3.140625" customWidth="1"/>
    <col min="2" max="2" width="32.28515625" customWidth="1"/>
    <col min="3" max="3" width="29.85546875" customWidth="1"/>
    <col min="4" max="4" width="7.42578125" customWidth="1"/>
    <col min="5" max="5" width="7.7109375" customWidth="1"/>
    <col min="6" max="6" width="10.85546875" customWidth="1"/>
    <col min="7" max="7" width="8.28515625" customWidth="1"/>
    <col min="8" max="8" width="9.42578125" customWidth="1"/>
  </cols>
  <sheetData>
    <row r="1" spans="1:8" ht="47.25" customHeight="1" x14ac:dyDescent="0.25">
      <c r="A1" s="41" t="s">
        <v>63</v>
      </c>
      <c r="B1" s="41"/>
      <c r="C1" s="41"/>
      <c r="D1" s="41"/>
      <c r="E1" s="41"/>
      <c r="F1" s="41"/>
      <c r="G1" s="41"/>
      <c r="H1" s="41"/>
    </row>
    <row r="2" spans="1:8" ht="20.25" x14ac:dyDescent="0.3">
      <c r="A2" s="42" t="s">
        <v>0</v>
      </c>
      <c r="B2" s="42"/>
      <c r="C2" s="3" t="s">
        <v>1</v>
      </c>
      <c r="D2" s="4"/>
      <c r="E2" s="4"/>
      <c r="F2" s="4"/>
      <c r="G2" s="4"/>
      <c r="H2" s="5"/>
    </row>
    <row r="3" spans="1:8" ht="20.25" x14ac:dyDescent="0.3">
      <c r="A3" s="6"/>
      <c r="B3" s="7" t="s">
        <v>2</v>
      </c>
      <c r="C3" s="8">
        <v>4</v>
      </c>
      <c r="D3" s="6"/>
      <c r="E3" s="6"/>
      <c r="F3" s="6"/>
      <c r="G3" s="6"/>
      <c r="H3" s="6"/>
    </row>
    <row r="4" spans="1:8" ht="28.5" customHeight="1" x14ac:dyDescent="0.25">
      <c r="A4" s="6"/>
      <c r="B4" s="9"/>
      <c r="C4" s="9"/>
      <c r="D4" s="10" t="s">
        <v>3</v>
      </c>
      <c r="E4" s="6"/>
      <c r="F4" s="7"/>
      <c r="G4" s="11">
        <f>AVERAGE(G9:G31)</f>
        <v>0.60608695652173916</v>
      </c>
      <c r="H4" s="6"/>
    </row>
    <row r="5" spans="1:8" ht="28.5" customHeight="1" x14ac:dyDescent="0.25">
      <c r="A5" s="7"/>
      <c r="B5" s="7"/>
      <c r="C5" s="7"/>
      <c r="D5" s="7"/>
      <c r="E5" s="6"/>
      <c r="F5" s="7"/>
      <c r="G5" s="12"/>
      <c r="H5" s="6"/>
    </row>
    <row r="6" spans="1:8" ht="15.75" x14ac:dyDescent="0.25">
      <c r="A6" s="6"/>
      <c r="B6" s="6"/>
      <c r="C6" s="13" t="s">
        <v>4</v>
      </c>
      <c r="D6" s="14">
        <v>0</v>
      </c>
      <c r="E6" s="14">
        <v>50</v>
      </c>
      <c r="F6" s="15">
        <f>SUM(D6:E6)</f>
        <v>50</v>
      </c>
      <c r="G6" s="6"/>
      <c r="H6" s="6"/>
    </row>
    <row r="7" spans="1:8" s="2" customFormat="1" x14ac:dyDescent="0.25">
      <c r="A7" s="16"/>
      <c r="B7" s="16"/>
      <c r="C7" s="17"/>
      <c r="D7" s="18"/>
      <c r="E7" s="18"/>
      <c r="F7" s="19"/>
      <c r="G7" s="16"/>
      <c r="H7" s="16"/>
    </row>
    <row r="8" spans="1:8" s="27" customFormat="1" ht="66.75" x14ac:dyDescent="0.25">
      <c r="A8" s="20" t="s">
        <v>5</v>
      </c>
      <c r="B8" s="21" t="s">
        <v>6</v>
      </c>
      <c r="C8" s="22" t="s">
        <v>7</v>
      </c>
      <c r="D8" s="23" t="s">
        <v>8</v>
      </c>
      <c r="E8" s="23" t="s">
        <v>9</v>
      </c>
      <c r="F8" s="24" t="s">
        <v>10</v>
      </c>
      <c r="G8" s="25" t="s">
        <v>62</v>
      </c>
      <c r="H8" s="26" t="s">
        <v>61</v>
      </c>
    </row>
    <row r="9" spans="1:8" s="31" customFormat="1" x14ac:dyDescent="0.25">
      <c r="A9" s="28">
        <v>1</v>
      </c>
      <c r="B9" s="28" t="s">
        <v>11</v>
      </c>
      <c r="C9" s="28" t="s">
        <v>12</v>
      </c>
      <c r="D9" s="28"/>
      <c r="E9" s="28"/>
      <c r="F9" s="29">
        <v>42</v>
      </c>
      <c r="G9" s="30">
        <f>(F9/$F$6)</f>
        <v>0.84</v>
      </c>
      <c r="H9" s="28" t="s">
        <v>67</v>
      </c>
    </row>
    <row r="10" spans="1:8" s="31" customFormat="1" x14ac:dyDescent="0.25">
      <c r="A10" s="28">
        <v>2</v>
      </c>
      <c r="B10" s="28" t="s">
        <v>13</v>
      </c>
      <c r="C10" s="28" t="s">
        <v>14</v>
      </c>
      <c r="D10" s="28"/>
      <c r="E10" s="28"/>
      <c r="F10" s="29">
        <v>42</v>
      </c>
      <c r="G10" s="30">
        <f>(F10/$F$6)</f>
        <v>0.84</v>
      </c>
      <c r="H10" s="28" t="s">
        <v>67</v>
      </c>
    </row>
    <row r="11" spans="1:8" s="31" customFormat="1" x14ac:dyDescent="0.25">
      <c r="A11" s="28">
        <v>11</v>
      </c>
      <c r="B11" s="28" t="s">
        <v>24</v>
      </c>
      <c r="C11" s="28" t="s">
        <v>14</v>
      </c>
      <c r="D11" s="28"/>
      <c r="E11" s="28"/>
      <c r="F11" s="29">
        <v>39</v>
      </c>
      <c r="G11" s="30">
        <f>(F11/$F$6)</f>
        <v>0.78</v>
      </c>
      <c r="H11" s="28" t="s">
        <v>68</v>
      </c>
    </row>
    <row r="12" spans="1:8" s="31" customFormat="1" x14ac:dyDescent="0.25">
      <c r="A12" s="28">
        <v>3</v>
      </c>
      <c r="B12" s="28" t="s">
        <v>15</v>
      </c>
      <c r="C12" s="28" t="s">
        <v>14</v>
      </c>
      <c r="D12" s="28"/>
      <c r="E12" s="28"/>
      <c r="F12" s="29">
        <v>36</v>
      </c>
      <c r="G12" s="30">
        <f>(F12/$F$6)</f>
        <v>0.72</v>
      </c>
      <c r="H12" s="28" t="s">
        <v>69</v>
      </c>
    </row>
    <row r="13" spans="1:8" s="31" customFormat="1" x14ac:dyDescent="0.25">
      <c r="A13" s="28">
        <v>18</v>
      </c>
      <c r="B13" s="28" t="s">
        <v>34</v>
      </c>
      <c r="C13" s="28" t="s">
        <v>35</v>
      </c>
      <c r="D13" s="28"/>
      <c r="E13" s="28"/>
      <c r="F13" s="29">
        <v>36</v>
      </c>
      <c r="G13" s="30">
        <f>(F13/$F$6)</f>
        <v>0.72</v>
      </c>
      <c r="H13" s="28" t="s">
        <v>70</v>
      </c>
    </row>
    <row r="14" spans="1:8" s="31" customFormat="1" x14ac:dyDescent="0.25">
      <c r="A14" s="28">
        <v>7</v>
      </c>
      <c r="B14" s="28" t="s">
        <v>19</v>
      </c>
      <c r="C14" s="28" t="s">
        <v>14</v>
      </c>
      <c r="D14" s="28"/>
      <c r="E14" s="28"/>
      <c r="F14" s="29">
        <v>35</v>
      </c>
      <c r="G14" s="30">
        <f>(F14/$F$6)</f>
        <v>0.7</v>
      </c>
      <c r="H14" s="28" t="s">
        <v>70</v>
      </c>
    </row>
    <row r="15" spans="1:8" s="31" customFormat="1" x14ac:dyDescent="0.25">
      <c r="A15" s="28">
        <v>8</v>
      </c>
      <c r="B15" s="28" t="s">
        <v>20</v>
      </c>
      <c r="C15" s="28" t="s">
        <v>21</v>
      </c>
      <c r="D15" s="28"/>
      <c r="E15" s="28"/>
      <c r="F15" s="29">
        <v>35</v>
      </c>
      <c r="G15" s="30">
        <f>(F15/$F$6)</f>
        <v>0.7</v>
      </c>
      <c r="H15" s="28" t="s">
        <v>70</v>
      </c>
    </row>
    <row r="16" spans="1:8" s="31" customFormat="1" x14ac:dyDescent="0.25">
      <c r="A16" s="28">
        <v>20</v>
      </c>
      <c r="B16" s="28" t="s">
        <v>38</v>
      </c>
      <c r="C16" s="28" t="s">
        <v>35</v>
      </c>
      <c r="D16" s="28"/>
      <c r="E16" s="28"/>
      <c r="F16" s="29">
        <v>34</v>
      </c>
      <c r="G16" s="30">
        <f>(F16/$F$6)</f>
        <v>0.68</v>
      </c>
      <c r="H16" s="28" t="s">
        <v>70</v>
      </c>
    </row>
    <row r="17" spans="1:8" s="31" customFormat="1" x14ac:dyDescent="0.25">
      <c r="A17" s="28">
        <v>14</v>
      </c>
      <c r="B17" s="28" t="s">
        <v>28</v>
      </c>
      <c r="C17" s="28" t="s">
        <v>21</v>
      </c>
      <c r="D17" s="28"/>
      <c r="E17" s="28"/>
      <c r="F17" s="29">
        <v>32</v>
      </c>
      <c r="G17" s="30">
        <f>(F17/$F$6)</f>
        <v>0.64</v>
      </c>
      <c r="H17" s="28" t="s">
        <v>70</v>
      </c>
    </row>
    <row r="18" spans="1:8" s="31" customFormat="1" x14ac:dyDescent="0.25">
      <c r="A18" s="28">
        <v>4</v>
      </c>
      <c r="B18" s="28" t="s">
        <v>16</v>
      </c>
      <c r="C18" s="28" t="s">
        <v>14</v>
      </c>
      <c r="D18" s="28"/>
      <c r="E18" s="28"/>
      <c r="F18" s="29">
        <v>31</v>
      </c>
      <c r="G18" s="30">
        <f>(F18/$F$6)</f>
        <v>0.62</v>
      </c>
      <c r="H18" s="28" t="s">
        <v>70</v>
      </c>
    </row>
    <row r="19" spans="1:8" s="31" customFormat="1" x14ac:dyDescent="0.25">
      <c r="A19" s="28">
        <v>15</v>
      </c>
      <c r="B19" s="28" t="s">
        <v>29</v>
      </c>
      <c r="C19" s="28" t="s">
        <v>30</v>
      </c>
      <c r="D19" s="28"/>
      <c r="E19" s="28"/>
      <c r="F19" s="29">
        <v>30</v>
      </c>
      <c r="G19" s="30">
        <f>(F19/$F$6)</f>
        <v>0.6</v>
      </c>
      <c r="H19" s="28" t="s">
        <v>70</v>
      </c>
    </row>
    <row r="20" spans="1:8" s="31" customFormat="1" x14ac:dyDescent="0.25">
      <c r="A20" s="28">
        <v>6</v>
      </c>
      <c r="B20" s="28" t="s">
        <v>18</v>
      </c>
      <c r="C20" s="28" t="s">
        <v>14</v>
      </c>
      <c r="D20" s="28"/>
      <c r="E20" s="28"/>
      <c r="F20" s="29">
        <v>29</v>
      </c>
      <c r="G20" s="30">
        <f>(F20/$F$6)</f>
        <v>0.57999999999999996</v>
      </c>
      <c r="H20" s="28" t="s">
        <v>70</v>
      </c>
    </row>
    <row r="21" spans="1:8" s="31" customFormat="1" x14ac:dyDescent="0.25">
      <c r="A21" s="28">
        <v>16</v>
      </c>
      <c r="B21" s="28" t="s">
        <v>31</v>
      </c>
      <c r="C21" s="28" t="s">
        <v>26</v>
      </c>
      <c r="D21" s="28"/>
      <c r="E21" s="28"/>
      <c r="F21" s="29">
        <v>29</v>
      </c>
      <c r="G21" s="30">
        <f>(F21/$F$6)</f>
        <v>0.57999999999999996</v>
      </c>
      <c r="H21" s="28" t="s">
        <v>70</v>
      </c>
    </row>
    <row r="22" spans="1:8" s="31" customFormat="1" x14ac:dyDescent="0.25">
      <c r="A22" s="28">
        <v>9</v>
      </c>
      <c r="B22" s="28" t="s">
        <v>22</v>
      </c>
      <c r="C22" s="28" t="s">
        <v>14</v>
      </c>
      <c r="D22" s="28"/>
      <c r="E22" s="28"/>
      <c r="F22" s="29">
        <v>28</v>
      </c>
      <c r="G22" s="30">
        <f>(F22/$F$6)</f>
        <v>0.56000000000000005</v>
      </c>
      <c r="H22" s="28" t="s">
        <v>70</v>
      </c>
    </row>
    <row r="23" spans="1:8" s="31" customFormat="1" x14ac:dyDescent="0.25">
      <c r="A23" s="28">
        <v>12</v>
      </c>
      <c r="B23" s="28" t="s">
        <v>25</v>
      </c>
      <c r="C23" s="28" t="s">
        <v>26</v>
      </c>
      <c r="D23" s="28"/>
      <c r="E23" s="28"/>
      <c r="F23" s="29">
        <v>28</v>
      </c>
      <c r="G23" s="30">
        <f>(F23/$F$6)</f>
        <v>0.56000000000000005</v>
      </c>
      <c r="H23" s="28" t="s">
        <v>70</v>
      </c>
    </row>
    <row r="24" spans="1:8" s="31" customFormat="1" x14ac:dyDescent="0.25">
      <c r="A24" s="28">
        <v>21</v>
      </c>
      <c r="B24" s="28" t="s">
        <v>39</v>
      </c>
      <c r="C24" s="28" t="s">
        <v>37</v>
      </c>
      <c r="D24" s="28"/>
      <c r="E24" s="28"/>
      <c r="F24" s="29">
        <v>28</v>
      </c>
      <c r="G24" s="30">
        <f>(F24/$F$6)</f>
        <v>0.56000000000000005</v>
      </c>
      <c r="H24" s="28" t="s">
        <v>70</v>
      </c>
    </row>
    <row r="25" spans="1:8" s="31" customFormat="1" x14ac:dyDescent="0.25">
      <c r="A25" s="28">
        <v>22</v>
      </c>
      <c r="B25" s="28" t="s">
        <v>40</v>
      </c>
      <c r="C25" s="28" t="s">
        <v>41</v>
      </c>
      <c r="D25" s="28"/>
      <c r="E25" s="28"/>
      <c r="F25" s="29">
        <v>28</v>
      </c>
      <c r="G25" s="30">
        <f>(F25/$F$6)</f>
        <v>0.56000000000000005</v>
      </c>
      <c r="H25" s="28" t="s">
        <v>70</v>
      </c>
    </row>
    <row r="26" spans="1:8" s="31" customFormat="1" x14ac:dyDescent="0.25">
      <c r="A26" s="28">
        <v>5</v>
      </c>
      <c r="B26" s="28" t="s">
        <v>17</v>
      </c>
      <c r="C26" s="28" t="s">
        <v>12</v>
      </c>
      <c r="D26" s="28"/>
      <c r="E26" s="28"/>
      <c r="F26" s="29">
        <v>27</v>
      </c>
      <c r="G26" s="30">
        <f>(F26/$F$6)</f>
        <v>0.54</v>
      </c>
      <c r="H26" s="28" t="s">
        <v>70</v>
      </c>
    </row>
    <row r="27" spans="1:8" s="31" customFormat="1" x14ac:dyDescent="0.25">
      <c r="A27" s="28">
        <v>10</v>
      </c>
      <c r="B27" s="28" t="s">
        <v>23</v>
      </c>
      <c r="C27" s="28" t="s">
        <v>12</v>
      </c>
      <c r="D27" s="28"/>
      <c r="E27" s="28"/>
      <c r="F27" s="29">
        <v>26</v>
      </c>
      <c r="G27" s="30">
        <f>(F27/$F$6)</f>
        <v>0.52</v>
      </c>
      <c r="H27" s="28" t="s">
        <v>70</v>
      </c>
    </row>
    <row r="28" spans="1:8" s="31" customFormat="1" x14ac:dyDescent="0.25">
      <c r="A28" s="28">
        <v>19</v>
      </c>
      <c r="B28" s="28" t="s">
        <v>36</v>
      </c>
      <c r="C28" s="28" t="s">
        <v>37</v>
      </c>
      <c r="D28" s="28"/>
      <c r="E28" s="28"/>
      <c r="F28" s="29">
        <v>22</v>
      </c>
      <c r="G28" s="30">
        <f>(F28/$F$6)</f>
        <v>0.44</v>
      </c>
      <c r="H28" s="28" t="s">
        <v>71</v>
      </c>
    </row>
    <row r="29" spans="1:8" s="31" customFormat="1" x14ac:dyDescent="0.25">
      <c r="A29" s="44">
        <v>25</v>
      </c>
      <c r="B29" s="44" t="s">
        <v>66</v>
      </c>
      <c r="C29" s="28" t="s">
        <v>14</v>
      </c>
      <c r="D29" s="28"/>
      <c r="E29" s="28"/>
      <c r="F29" s="29">
        <v>21</v>
      </c>
      <c r="G29" s="30">
        <f>(F29/$F$6)</f>
        <v>0.42</v>
      </c>
      <c r="H29" s="28" t="s">
        <v>71</v>
      </c>
    </row>
    <row r="30" spans="1:8" s="31" customFormat="1" x14ac:dyDescent="0.25">
      <c r="A30" s="28">
        <v>24</v>
      </c>
      <c r="B30" s="28" t="s">
        <v>44</v>
      </c>
      <c r="C30" s="28" t="s">
        <v>37</v>
      </c>
      <c r="D30" s="28"/>
      <c r="E30" s="28"/>
      <c r="F30" s="29">
        <v>20</v>
      </c>
      <c r="G30" s="30">
        <f>(F30/$F$6)</f>
        <v>0.4</v>
      </c>
      <c r="H30" s="28" t="s">
        <v>71</v>
      </c>
    </row>
    <row r="31" spans="1:8" s="31" customFormat="1" x14ac:dyDescent="0.25">
      <c r="A31" s="28">
        <v>13</v>
      </c>
      <c r="B31" s="28" t="s">
        <v>27</v>
      </c>
      <c r="C31" s="28" t="s">
        <v>12</v>
      </c>
      <c r="D31" s="28"/>
      <c r="E31" s="28"/>
      <c r="F31" s="29">
        <v>19</v>
      </c>
      <c r="G31" s="30">
        <f>(F31/$F$6)</f>
        <v>0.38</v>
      </c>
      <c r="H31" s="28" t="s">
        <v>71</v>
      </c>
    </row>
    <row r="32" spans="1:8" s="31" customFormat="1" x14ac:dyDescent="0.25">
      <c r="A32" s="32"/>
      <c r="B32" s="32"/>
      <c r="C32" s="32"/>
      <c r="D32" s="32"/>
      <c r="E32" s="32"/>
      <c r="F32" s="46"/>
      <c r="G32" s="47"/>
      <c r="H32" s="32"/>
    </row>
    <row r="33" spans="1:8" s="31" customFormat="1" x14ac:dyDescent="0.25">
      <c r="A33" s="1" t="s">
        <v>50</v>
      </c>
      <c r="D33" s="33"/>
      <c r="E33" s="33"/>
    </row>
    <row r="34" spans="1:8" s="31" customFormat="1" x14ac:dyDescent="0.25">
      <c r="A34" s="32"/>
      <c r="B34" s="34" t="s">
        <v>60</v>
      </c>
      <c r="C34" s="34"/>
      <c r="E34" s="35" t="s">
        <v>30</v>
      </c>
      <c r="F34" s="36"/>
      <c r="G34" s="37"/>
      <c r="H34" s="37"/>
    </row>
    <row r="35" spans="1:8" s="31" customFormat="1" x14ac:dyDescent="0.25">
      <c r="A35" s="1"/>
      <c r="B35" s="43" t="s">
        <v>51</v>
      </c>
      <c r="C35" s="43"/>
      <c r="D35" s="37"/>
      <c r="E35" s="37" t="s">
        <v>52</v>
      </c>
      <c r="F35" s="37"/>
      <c r="G35" s="37"/>
      <c r="H35" s="37"/>
    </row>
    <row r="36" spans="1:8" s="31" customFormat="1" x14ac:dyDescent="0.25">
      <c r="A36" s="1" t="s">
        <v>53</v>
      </c>
      <c r="D36" s="33"/>
      <c r="E36" s="33"/>
    </row>
    <row r="37" spans="1:8" s="31" customFormat="1" x14ac:dyDescent="0.25">
      <c r="A37" s="32"/>
      <c r="B37" s="34" t="s">
        <v>64</v>
      </c>
      <c r="C37" s="34"/>
      <c r="E37" s="35" t="s">
        <v>58</v>
      </c>
      <c r="F37" s="36"/>
    </row>
    <row r="38" spans="1:8" s="31" customFormat="1" x14ac:dyDescent="0.25">
      <c r="A38" s="1"/>
      <c r="B38" s="43" t="s">
        <v>51</v>
      </c>
      <c r="C38" s="43"/>
      <c r="D38" s="37"/>
      <c r="E38" s="37" t="s">
        <v>54</v>
      </c>
      <c r="F38" s="37"/>
    </row>
    <row r="39" spans="1:8" s="31" customFormat="1" x14ac:dyDescent="0.25">
      <c r="A39" s="32" t="s">
        <v>55</v>
      </c>
      <c r="B39" s="32"/>
      <c r="C39" s="38">
        <v>45379</v>
      </c>
    </row>
    <row r="40" spans="1:8" s="31" customFormat="1" x14ac:dyDescent="0.25"/>
    <row r="41" spans="1:8" s="31" customFormat="1" x14ac:dyDescent="0.25">
      <c r="B41" s="40" t="s">
        <v>65</v>
      </c>
    </row>
    <row r="42" spans="1:8" s="31" customFormat="1" x14ac:dyDescent="0.25">
      <c r="A42" s="28">
        <v>17</v>
      </c>
      <c r="B42" s="28" t="s">
        <v>32</v>
      </c>
      <c r="C42" s="28" t="s">
        <v>33</v>
      </c>
    </row>
    <row r="43" spans="1:8" s="31" customFormat="1" x14ac:dyDescent="0.25">
      <c r="A43" s="45">
        <v>23</v>
      </c>
      <c r="B43" s="45" t="s">
        <v>42</v>
      </c>
      <c r="C43" s="32" t="s">
        <v>43</v>
      </c>
    </row>
    <row r="44" spans="1:8" s="31" customFormat="1" x14ac:dyDescent="0.25"/>
    <row r="45" spans="1:8" s="31" customFormat="1" x14ac:dyDescent="0.25"/>
    <row r="46" spans="1:8" s="31" customFormat="1" x14ac:dyDescent="0.25"/>
    <row r="47" spans="1:8" s="31" customFormat="1" x14ac:dyDescent="0.25"/>
    <row r="48" spans="1:8" s="31" customFormat="1" x14ac:dyDescent="0.25"/>
    <row r="49" s="31" customFormat="1" x14ac:dyDescent="0.25"/>
    <row r="50" s="31" customFormat="1" x14ac:dyDescent="0.25"/>
    <row r="51" s="31" customFormat="1" x14ac:dyDescent="0.25"/>
    <row r="52" s="31" customFormat="1" x14ac:dyDescent="0.25"/>
    <row r="53" s="31" customFormat="1" x14ac:dyDescent="0.25"/>
    <row r="54" s="31" customFormat="1" x14ac:dyDescent="0.25"/>
    <row r="55" s="31" customFormat="1" x14ac:dyDescent="0.25"/>
    <row r="152" spans="2:2" ht="15.75" hidden="1" x14ac:dyDescent="0.25">
      <c r="B152" s="39" t="s">
        <v>30</v>
      </c>
    </row>
    <row r="153" spans="2:2" ht="15.75" hidden="1" x14ac:dyDescent="0.25">
      <c r="B153" s="39" t="s">
        <v>49</v>
      </c>
    </row>
    <row r="154" spans="2:2" ht="15.75" hidden="1" x14ac:dyDescent="0.25">
      <c r="B154" s="39" t="s">
        <v>12</v>
      </c>
    </row>
    <row r="155" spans="2:2" ht="15.75" hidden="1" x14ac:dyDescent="0.25">
      <c r="B155" s="39" t="s">
        <v>14</v>
      </c>
    </row>
    <row r="156" spans="2:2" ht="15.75" hidden="1" x14ac:dyDescent="0.25">
      <c r="B156" s="39" t="s">
        <v>56</v>
      </c>
    </row>
    <row r="157" spans="2:2" ht="15.75" hidden="1" x14ac:dyDescent="0.25">
      <c r="B157" s="39" t="s">
        <v>47</v>
      </c>
    </row>
    <row r="158" spans="2:2" ht="15.75" hidden="1" x14ac:dyDescent="0.25">
      <c r="B158" s="39" t="s">
        <v>26</v>
      </c>
    </row>
    <row r="159" spans="2:2" ht="15.75" hidden="1" x14ac:dyDescent="0.25">
      <c r="B159" s="39" t="s">
        <v>57</v>
      </c>
    </row>
    <row r="160" spans="2:2" ht="15.75" hidden="1" x14ac:dyDescent="0.25">
      <c r="B160" s="39" t="s">
        <v>58</v>
      </c>
    </row>
    <row r="161" spans="2:2" ht="15.75" hidden="1" x14ac:dyDescent="0.25">
      <c r="B161" s="39" t="s">
        <v>59</v>
      </c>
    </row>
    <row r="162" spans="2:2" ht="15.75" hidden="1" x14ac:dyDescent="0.25">
      <c r="B162" s="39" t="s">
        <v>48</v>
      </c>
    </row>
    <row r="163" spans="2:2" ht="15.75" hidden="1" x14ac:dyDescent="0.25">
      <c r="B163" s="39" t="s">
        <v>37</v>
      </c>
    </row>
    <row r="164" spans="2:2" ht="15.75" hidden="1" x14ac:dyDescent="0.25">
      <c r="B164" s="39" t="s">
        <v>45</v>
      </c>
    </row>
    <row r="165" spans="2:2" ht="15.75" hidden="1" x14ac:dyDescent="0.25">
      <c r="B165" s="39" t="s">
        <v>35</v>
      </c>
    </row>
    <row r="166" spans="2:2" ht="15.75" hidden="1" x14ac:dyDescent="0.25">
      <c r="B166" s="39" t="s">
        <v>21</v>
      </c>
    </row>
    <row r="167" spans="2:2" ht="15.75" hidden="1" x14ac:dyDescent="0.25">
      <c r="B167" s="39" t="s">
        <v>41</v>
      </c>
    </row>
    <row r="168" spans="2:2" ht="15.75" hidden="1" x14ac:dyDescent="0.25">
      <c r="B168" s="39" t="s">
        <v>46</v>
      </c>
    </row>
    <row r="169" spans="2:2" ht="15.75" hidden="1" x14ac:dyDescent="0.25">
      <c r="B169" s="39" t="s">
        <v>43</v>
      </c>
    </row>
    <row r="170" spans="2:2" ht="15.75" hidden="1" x14ac:dyDescent="0.25">
      <c r="B170" s="39" t="s">
        <v>33</v>
      </c>
    </row>
  </sheetData>
  <sheetProtection selectLockedCells="1" selectUnlockedCells="1"/>
  <sortState ref="A9:H32">
    <sortCondition descending="1" ref="F9"/>
  </sortState>
  <mergeCells count="4">
    <mergeCell ref="A1:H1"/>
    <mergeCell ref="A2:B2"/>
    <mergeCell ref="B35:C35"/>
    <mergeCell ref="B38:C38"/>
  </mergeCells>
  <dataValidations count="1">
    <dataValidation type="list" allowBlank="1" showErrorMessage="1" sqref="E34 E37 C42 C9:C32">
      <formula1>$B$152:$B$170</formula1>
      <formula2>0</formula2>
    </dataValidation>
  </dataValidations>
  <pageMargins left="0.7" right="0.7" top="0.75" bottom="0.75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протокол</vt:lpstr>
      <vt:lpstr>протокол!Excel_BuiltIn__FilterDatabase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Ирина Робертовна</cp:lastModifiedBy>
  <dcterms:created xsi:type="dcterms:W3CDTF">2024-03-27T09:40:19Z</dcterms:created>
  <dcterms:modified xsi:type="dcterms:W3CDTF">2024-04-02T05:57:09Z</dcterms:modified>
</cp:coreProperties>
</file>